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ОТЧЕТНЫЕ ДАННЫЕ\01.10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'1'!$A$1:$G$26</definedName>
  </definedNames>
  <calcPr calcId="152511"/>
</workbook>
</file>

<file path=xl/calcChain.xml><?xml version="1.0" encoding="utf-8"?>
<calcChain xmlns="http://schemas.openxmlformats.org/spreadsheetml/2006/main">
  <c r="C11" i="2" l="1"/>
  <c r="C12" i="2"/>
  <c r="C13" i="2"/>
  <c r="D9" i="2" l="1"/>
  <c r="B9" i="2" l="1"/>
  <c r="G9" i="2" s="1"/>
  <c r="D7" i="2"/>
  <c r="F16" i="2"/>
  <c r="F8" i="2"/>
  <c r="G16" i="2"/>
  <c r="G8" i="2"/>
  <c r="G10" i="2"/>
  <c r="G11" i="2"/>
  <c r="G12" i="2"/>
  <c r="G13" i="2"/>
  <c r="F10" i="2"/>
  <c r="F11" i="2"/>
  <c r="F12" i="2"/>
  <c r="F13" i="2"/>
  <c r="E8" i="2"/>
  <c r="C22" i="2"/>
  <c r="C10" i="2"/>
  <c r="C9" i="2" s="1"/>
  <c r="C7" i="2" s="1"/>
  <c r="C17" i="2" s="1"/>
  <c r="E13" i="2"/>
  <c r="E10" i="2"/>
  <c r="E12" i="2"/>
  <c r="E16" i="2"/>
  <c r="E11" i="2"/>
  <c r="B22" i="2"/>
  <c r="B18" i="2" s="1"/>
  <c r="D19" i="2"/>
  <c r="D18" i="2" s="1"/>
  <c r="C19" i="2"/>
  <c r="C18" i="2"/>
  <c r="B19" i="2"/>
  <c r="B6" i="2"/>
  <c r="E7" i="2" l="1"/>
  <c r="E9" i="2"/>
  <c r="B7" i="2"/>
  <c r="B17" i="2" s="1"/>
  <c r="F9" i="2"/>
  <c r="D17" i="2"/>
  <c r="G7" i="2" l="1"/>
  <c r="F7" i="2"/>
</calcChain>
</file>

<file path=xl/sharedStrings.xml><?xml version="1.0" encoding="utf-8"?>
<sst xmlns="http://schemas.openxmlformats.org/spreadsheetml/2006/main" count="38" uniqueCount="31">
  <si>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</si>
  <si>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</si>
  <si>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</si>
  <si>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</si>
  <si>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</si>
  <si>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</si>
  <si>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</si>
  <si>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</si>
  <si>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</si>
  <si>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</si>
  <si>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</si>
  <si>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</si>
  <si>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</si>
  <si>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</si>
  <si>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</si>
  <si>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</si>
  <si>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</si>
  <si>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</si>
  <si>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</si>
  <si>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</si>
  <si>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</si>
  <si>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</si>
  <si>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</si>
  <si>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</si>
  <si>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% исполнения</t>
  </si>
  <si>
    <t>2025 год</t>
  </si>
  <si>
    <t>Акции</t>
  </si>
  <si>
    <t>Факт на 01.10.2024</t>
  </si>
  <si>
    <t>Факт на 01.10.2025</t>
  </si>
  <si>
    <t>Факт на 01.10.2025/
Факт на 01.10.2024</t>
  </si>
  <si>
    <t>ИНФОРМАЦИЯ ОБ ИСПОЛНЕНИИ БЮДЖЕТА ГОРОДА ТАГАНРОГА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</si>
</sst>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left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8" fillId="0" borderId="9" xfId="0" applyNumberFormat="1" applyFont="1" applyBorder="1" applyAlignment="1">
      <alignment vertical="center" wrapText="1"/>
    </xf>
    <xf numFmtId="164" fontId="2" fillId="3" borderId="0" xfId="0" applyNumberFormat="1" applyFont="1" applyFill="1" applyAlignment="1">
      <alignment horizontal="righ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10" fillId="0" borderId="0" xfId="0" applyNumberFormat="1" applyFont="1"/>
    <xf numFmtId="164" fontId="11" fillId="0" borderId="0" xfId="0" applyNumberFormat="1" applyFont="1"/>
    <xf numFmtId="4" fontId="11" fillId="0" borderId="0" xfId="0" applyNumberFormat="1" applyFont="1"/>
    <xf numFmtId="0" fontId="5" fillId="2" borderId="4" xfId="0" applyNumberFormat="1" applyFont="1" applyFill="1" applyBorder="1" applyAlignment="1">
      <alignment horizontal="center" vertical="center" wrapText="1"/>
    </xf>
    <xf numFmtId="164" fontId="3" fillId="6" borderId="4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right" wrapText="1"/>
    </xf>
    <xf numFmtId="0" fontId="5" fillId="0" borderId="2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zoomScaleSheetLayoutView="100" workbookViewId="0">
      <selection activeCell="A7" sqref="A7"/>
    </sheetView>
  </sheetViews>
  <sheetFormatPr defaultColWidth="9" defaultRowHeight="15" x14ac:dyDescent="0.2"/>
  <cols>
    <col min="1" max="1" width="57.42578125" style="1" customWidth="1"/>
    <col min="2" max="2" width="15.5703125" style="1" customWidth="1"/>
    <col min="3" max="4" width="15.5703125" style="27" customWidth="1"/>
    <col min="5" max="5" width="19.5703125" style="1" customWidth="1"/>
    <col min="6" max="7" width="19.42578125" style="1" customWidth="1"/>
    <col min="8" max="8" width="19.28515625" style="1" bestFit="1" customWidth="1"/>
    <col min="9" max="9" width="21.85546875" style="1" bestFit="1" customWidth="1"/>
    <col min="10" max="10" width="19.28515625" style="1" bestFit="1" customWidth="1"/>
    <col min="11" max="16384" width="9" style="1"/>
  </cols>
  <sheetData>
    <row r="1" spans="1:10" ht="29.25" customHeight="1" x14ac:dyDescent="0.3">
      <c r="F1" s="34" t="s">
        <v>0</v>
      </c>
      <c r="G1" s="34"/>
    </row>
    <row r="2" spans="1:10" ht="25.5" customHeight="1" x14ac:dyDescent="0.2">
      <c r="A2" s="35" t="s">
        <v>30</v>
      </c>
      <c r="B2" s="35"/>
      <c r="C2" s="35"/>
      <c r="D2" s="35"/>
      <c r="E2" s="35"/>
      <c r="F2" s="35"/>
      <c r="G2" s="35"/>
    </row>
    <row r="3" spans="1:10" ht="18.75" customHeight="1" x14ac:dyDescent="0.3">
      <c r="A3" s="2"/>
      <c r="B3" s="2"/>
      <c r="F3" s="36" t="s">
        <v>1</v>
      </c>
      <c r="G3" s="37"/>
    </row>
    <row r="4" spans="1:10" ht="47.25" customHeight="1" x14ac:dyDescent="0.2">
      <c r="A4" s="38" t="s">
        <v>2</v>
      </c>
      <c r="B4" s="40" t="s">
        <v>27</v>
      </c>
      <c r="C4" s="44" t="s">
        <v>25</v>
      </c>
      <c r="D4" s="45"/>
      <c r="E4" s="43"/>
      <c r="F4" s="42" t="s">
        <v>29</v>
      </c>
      <c r="G4" s="43"/>
    </row>
    <row r="5" spans="1:10" ht="47.25" customHeight="1" x14ac:dyDescent="0.2">
      <c r="A5" s="39"/>
      <c r="B5" s="41"/>
      <c r="C5" s="30" t="s">
        <v>3</v>
      </c>
      <c r="D5" s="33" t="s">
        <v>28</v>
      </c>
      <c r="E5" s="21" t="s">
        <v>24</v>
      </c>
      <c r="F5" s="26" t="s">
        <v>4</v>
      </c>
      <c r="G5" s="26" t="s">
        <v>5</v>
      </c>
    </row>
    <row r="6" spans="1:10" s="3" customFormat="1" ht="19.5" customHeight="1" x14ac:dyDescent="0.2">
      <c r="A6" s="4">
        <v>1</v>
      </c>
      <c r="B6" s="5">
        <f>A6+1</f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10" ht="20.25" x14ac:dyDescent="0.2">
      <c r="A7" s="6" t="s">
        <v>6</v>
      </c>
      <c r="B7" s="7">
        <f>B8+B9</f>
        <v>8073.7999999999993</v>
      </c>
      <c r="C7" s="31">
        <f>C8+C9</f>
        <v>13117.1</v>
      </c>
      <c r="D7" s="7">
        <f>D8+D9</f>
        <v>8344.4000000000015</v>
      </c>
      <c r="E7" s="7">
        <f>D7/C7%</f>
        <v>63.614670925738174</v>
      </c>
      <c r="F7" s="7">
        <f t="shared" ref="F7:F13" si="0">D7-B7</f>
        <v>270.60000000000218</v>
      </c>
      <c r="G7" s="7">
        <f t="shared" ref="G7:G13" si="1">D7/B7*100</f>
        <v>103.35158165919395</v>
      </c>
      <c r="H7" s="22"/>
    </row>
    <row r="8" spans="1:10" ht="24" customHeight="1" x14ac:dyDescent="0.2">
      <c r="A8" s="8" t="s">
        <v>7</v>
      </c>
      <c r="B8" s="9">
        <v>2476.6</v>
      </c>
      <c r="C8" s="9">
        <v>4535.1000000000004</v>
      </c>
      <c r="D8" s="9">
        <v>2837.5</v>
      </c>
      <c r="E8" s="9">
        <f>D8/C8%</f>
        <v>62.567528830676274</v>
      </c>
      <c r="F8" s="20">
        <f t="shared" si="0"/>
        <v>360.90000000000009</v>
      </c>
      <c r="G8" s="20">
        <f t="shared" si="1"/>
        <v>114.57239764192846</v>
      </c>
      <c r="H8" s="22"/>
      <c r="I8" s="22"/>
    </row>
    <row r="9" spans="1:10" ht="20.25" x14ac:dyDescent="0.2">
      <c r="A9" s="8" t="s">
        <v>8</v>
      </c>
      <c r="B9" s="9">
        <f>SUM(B10:B15)</f>
        <v>5597.2</v>
      </c>
      <c r="C9" s="9">
        <f>SUM(C10:C15)</f>
        <v>8582</v>
      </c>
      <c r="D9" s="9">
        <f>SUM(D10:D15)</f>
        <v>5506.9000000000005</v>
      </c>
      <c r="E9" s="9">
        <f t="shared" ref="E9:E13" si="2">D9/C9%</f>
        <v>64.168026101141933</v>
      </c>
      <c r="F9" s="20">
        <f t="shared" si="0"/>
        <v>-90.299999999999272</v>
      </c>
      <c r="G9" s="20">
        <f t="shared" si="1"/>
        <v>98.386693346673354</v>
      </c>
      <c r="H9" s="22"/>
      <c r="I9" s="23"/>
      <c r="J9" s="23"/>
    </row>
    <row r="10" spans="1:10" ht="20.25" x14ac:dyDescent="0.2">
      <c r="A10" s="10" t="s">
        <v>21</v>
      </c>
      <c r="B10" s="9">
        <v>80.400000000000006</v>
      </c>
      <c r="C10" s="9">
        <f>117.6+21.7</f>
        <v>139.29999999999998</v>
      </c>
      <c r="D10" s="9">
        <v>104.5</v>
      </c>
      <c r="E10" s="9">
        <f t="shared" si="2"/>
        <v>75.017946877243375</v>
      </c>
      <c r="F10" s="20">
        <f t="shared" si="0"/>
        <v>24.099999999999994</v>
      </c>
      <c r="G10" s="20">
        <f t="shared" si="1"/>
        <v>129.97512437810946</v>
      </c>
      <c r="H10" s="22"/>
      <c r="I10" s="11"/>
    </row>
    <row r="11" spans="1:10" ht="20.25" x14ac:dyDescent="0.2">
      <c r="A11" s="10" t="s">
        <v>9</v>
      </c>
      <c r="B11" s="9">
        <v>1889.9</v>
      </c>
      <c r="C11" s="9">
        <f>3357.7+2.9</f>
        <v>3360.6</v>
      </c>
      <c r="D11" s="9">
        <v>1555.1</v>
      </c>
      <c r="E11" s="9">
        <f t="shared" si="2"/>
        <v>46.274474796167347</v>
      </c>
      <c r="F11" s="20">
        <f t="shared" si="0"/>
        <v>-334.80000000000018</v>
      </c>
      <c r="G11" s="20">
        <f t="shared" si="1"/>
        <v>82.284776972326569</v>
      </c>
      <c r="H11" s="22"/>
      <c r="I11" s="11"/>
    </row>
    <row r="12" spans="1:10" ht="20.25" x14ac:dyDescent="0.2">
      <c r="A12" s="10" t="s">
        <v>10</v>
      </c>
      <c r="B12" s="9">
        <v>3501.5</v>
      </c>
      <c r="C12" s="9">
        <f>4876.5+1.5+20.7</f>
        <v>4898.7</v>
      </c>
      <c r="D12" s="9">
        <v>3724.5</v>
      </c>
      <c r="E12" s="9">
        <f t="shared" si="2"/>
        <v>76.030375405719894</v>
      </c>
      <c r="F12" s="20">
        <f t="shared" si="0"/>
        <v>223</v>
      </c>
      <c r="G12" s="20">
        <f t="shared" si="1"/>
        <v>106.36869912894473</v>
      </c>
      <c r="H12" s="22"/>
      <c r="I12" s="11"/>
    </row>
    <row r="13" spans="1:10" ht="20.25" x14ac:dyDescent="0.2">
      <c r="A13" s="10" t="s">
        <v>11</v>
      </c>
      <c r="B13" s="9">
        <v>133.4</v>
      </c>
      <c r="C13" s="9">
        <f>170.4+10.6+1+10.9+3.5+1.9+2.5+0.1+1.6</f>
        <v>202.5</v>
      </c>
      <c r="D13" s="9">
        <v>155.6</v>
      </c>
      <c r="E13" s="9">
        <f t="shared" si="2"/>
        <v>76.839506172839506</v>
      </c>
      <c r="F13" s="20">
        <f t="shared" si="0"/>
        <v>22.199999999999989</v>
      </c>
      <c r="G13" s="20">
        <f t="shared" si="1"/>
        <v>116.64167916041978</v>
      </c>
      <c r="H13" s="22"/>
      <c r="I13" s="11"/>
    </row>
    <row r="14" spans="1:10" ht="27" customHeight="1" x14ac:dyDescent="0.2">
      <c r="A14" s="10" t="s">
        <v>23</v>
      </c>
      <c r="B14" s="9">
        <v>0</v>
      </c>
      <c r="C14" s="9">
        <v>0</v>
      </c>
      <c r="D14" s="9">
        <v>0</v>
      </c>
      <c r="E14" s="9" t="s">
        <v>12</v>
      </c>
      <c r="F14" s="20" t="s">
        <v>12</v>
      </c>
      <c r="G14" s="20" t="s">
        <v>12</v>
      </c>
      <c r="H14" s="22"/>
      <c r="I14" s="11"/>
    </row>
    <row r="15" spans="1:10" ht="37.5" x14ac:dyDescent="0.25">
      <c r="A15" s="10" t="s">
        <v>22</v>
      </c>
      <c r="B15" s="9">
        <v>-8</v>
      </c>
      <c r="C15" s="9">
        <v>-19.100000000000001</v>
      </c>
      <c r="D15" s="9">
        <v>-32.799999999999997</v>
      </c>
      <c r="E15" s="9" t="s">
        <v>12</v>
      </c>
      <c r="F15" s="20" t="s">
        <v>12</v>
      </c>
      <c r="G15" s="20" t="s">
        <v>12</v>
      </c>
      <c r="H15" s="22"/>
      <c r="I15" s="11"/>
      <c r="J15" s="28"/>
    </row>
    <row r="16" spans="1:10" ht="37.9" customHeight="1" x14ac:dyDescent="0.2">
      <c r="A16" s="6" t="s">
        <v>13</v>
      </c>
      <c r="B16" s="7">
        <v>8249.2999999999993</v>
      </c>
      <c r="C16" s="31">
        <v>13045.4</v>
      </c>
      <c r="D16" s="31">
        <v>8394.4</v>
      </c>
      <c r="E16" s="7">
        <f>D16/C16%</f>
        <v>64.347586122311313</v>
      </c>
      <c r="F16" s="7">
        <f>D16-B16</f>
        <v>145.10000000000036</v>
      </c>
      <c r="G16" s="7">
        <f>D16/B16*100</f>
        <v>101.75893712193762</v>
      </c>
      <c r="H16" s="22"/>
      <c r="I16" s="22"/>
    </row>
    <row r="17" spans="1:10" ht="20.25" x14ac:dyDescent="0.2">
      <c r="A17" s="13" t="s">
        <v>14</v>
      </c>
      <c r="B17" s="12">
        <f>B7-B16</f>
        <v>-175.5</v>
      </c>
      <c r="C17" s="31">
        <f>C7-C16</f>
        <v>71.700000000000728</v>
      </c>
      <c r="D17" s="7">
        <f>D7-D16</f>
        <v>-49.999999999998181</v>
      </c>
      <c r="E17" s="7"/>
      <c r="F17" s="12"/>
      <c r="G17" s="12"/>
      <c r="H17" s="22"/>
    </row>
    <row r="18" spans="1:10" ht="20.25" x14ac:dyDescent="0.2">
      <c r="A18" s="14" t="s">
        <v>15</v>
      </c>
      <c r="B18" s="15">
        <f>B22+B26+B19+B25</f>
        <v>175.5</v>
      </c>
      <c r="C18" s="15">
        <f t="shared" ref="C18" si="3">C22+C26+C19+C25</f>
        <v>-71.699999999999989</v>
      </c>
      <c r="D18" s="15">
        <f>D22+D26+D19</f>
        <v>50</v>
      </c>
      <c r="E18" s="15"/>
      <c r="F18" s="24"/>
      <c r="G18" s="24"/>
    </row>
    <row r="19" spans="1:10" ht="20.25" x14ac:dyDescent="0.25">
      <c r="A19" s="16" t="s">
        <v>16</v>
      </c>
      <c r="B19" s="17">
        <f>B20-B21</f>
        <v>79.3</v>
      </c>
      <c r="C19" s="17">
        <f>C20-C21</f>
        <v>-76.699999999999989</v>
      </c>
      <c r="D19" s="17">
        <f t="shared" ref="D19" si="4">D20-D21</f>
        <v>0</v>
      </c>
      <c r="E19" s="17"/>
      <c r="F19" s="25"/>
      <c r="G19" s="25"/>
      <c r="H19" s="23"/>
      <c r="I19" s="23"/>
      <c r="J19" s="29"/>
    </row>
    <row r="20" spans="1:10" ht="20.25" x14ac:dyDescent="0.2">
      <c r="A20" s="16" t="s">
        <v>17</v>
      </c>
      <c r="B20" s="18">
        <v>79.3</v>
      </c>
      <c r="C20" s="18">
        <v>190</v>
      </c>
      <c r="D20" s="18">
        <v>190</v>
      </c>
      <c r="E20" s="18"/>
      <c r="F20" s="9"/>
      <c r="G20" s="9"/>
    </row>
    <row r="21" spans="1:10" ht="20.25" x14ac:dyDescent="0.2">
      <c r="A21" s="16" t="s">
        <v>18</v>
      </c>
      <c r="B21" s="18">
        <v>0</v>
      </c>
      <c r="C21" s="18">
        <v>266.7</v>
      </c>
      <c r="D21" s="18">
        <v>190</v>
      </c>
      <c r="E21" s="18"/>
      <c r="F21" s="9"/>
      <c r="G21" s="9"/>
    </row>
    <row r="22" spans="1:10" ht="20.25" x14ac:dyDescent="0.2">
      <c r="A22" s="16" t="s">
        <v>19</v>
      </c>
      <c r="B22" s="17">
        <f>B23-B24</f>
        <v>0</v>
      </c>
      <c r="C22" s="17">
        <f t="shared" ref="C22" si="5">C23-C24</f>
        <v>-50</v>
      </c>
      <c r="D22" s="17">
        <v>0</v>
      </c>
      <c r="E22" s="17"/>
      <c r="F22" s="25"/>
      <c r="G22" s="25"/>
    </row>
    <row r="23" spans="1:10" ht="20.25" x14ac:dyDescent="0.2">
      <c r="A23" s="16" t="s">
        <v>17</v>
      </c>
      <c r="B23" s="19">
        <v>0</v>
      </c>
      <c r="C23" s="19">
        <v>0</v>
      </c>
      <c r="D23" s="19">
        <v>0</v>
      </c>
      <c r="E23" s="19"/>
      <c r="F23" s="19"/>
      <c r="G23" s="19"/>
    </row>
    <row r="24" spans="1:10" ht="20.25" x14ac:dyDescent="0.2">
      <c r="A24" s="16" t="s">
        <v>18</v>
      </c>
      <c r="B24" s="19">
        <v>0</v>
      </c>
      <c r="C24" s="19">
        <v>50</v>
      </c>
      <c r="D24" s="19">
        <v>0</v>
      </c>
      <c r="E24" s="19"/>
      <c r="F24" s="19"/>
      <c r="G24" s="19"/>
    </row>
    <row r="25" spans="1:10" ht="20.25" x14ac:dyDescent="0.2">
      <c r="A25" s="16" t="s">
        <v>26</v>
      </c>
      <c r="B25" s="19">
        <v>0</v>
      </c>
      <c r="C25" s="19">
        <v>55</v>
      </c>
      <c r="D25" s="19">
        <v>0</v>
      </c>
      <c r="E25" s="19"/>
      <c r="F25" s="19"/>
      <c r="G25" s="19"/>
    </row>
    <row r="26" spans="1:10" ht="20.25" x14ac:dyDescent="0.2">
      <c r="A26" s="16" t="s">
        <v>20</v>
      </c>
      <c r="B26" s="19">
        <v>96.2</v>
      </c>
      <c r="C26" s="19">
        <v>0</v>
      </c>
      <c r="D26" s="32">
        <v>50</v>
      </c>
      <c r="E26" s="19"/>
      <c r="F26" s="19"/>
      <c r="G26" s="19"/>
    </row>
  </sheetData>
  <mergeCells count="7">
    <mergeCell ref="F1:G1"/>
    <mergeCell ref="A2:G2"/>
    <mergeCell ref="F3:G3"/>
    <mergeCell ref="A4:A5"/>
    <mergeCell ref="B4:B5"/>
    <mergeCell ref="F4:G4"/>
    <mergeCell ref="C4:E4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2025-10-02T13:48:37Z</cp:lastPrinted>
  <dcterms:created xsi:type="dcterms:W3CDTF">2024-07-29T07:29:59Z</dcterms:created>
  <dcterms:modified xsi:type="dcterms:W3CDTF">2025-10-02T13:48:37Z</dcterms:modified>
</cp:coreProperties>
</file>